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001_ReceNavi\ReceNavi\order\"/>
    </mc:Choice>
  </mc:AlternateContent>
  <xr:revisionPtr revIDLastSave="0" documentId="13_ncr:1_{6C47A845-6A8C-411A-8BEE-C8864D774AEF}" xr6:coauthVersionLast="47" xr6:coauthVersionMax="47" xr10:uidLastSave="{00000000-0000-0000-0000-000000000000}"/>
  <bookViews>
    <workbookView xWindow="828" yWindow="-108" windowWidth="22320" windowHeight="13176" xr2:uid="{00000000-000D-0000-FFFF-FFFF00000000}"/>
  </bookViews>
  <sheets>
    <sheet name="Sheet1" sheetId="1" r:id="rId1"/>
  </sheets>
  <definedNames>
    <definedName name="_xlnm.Print_Area" localSheetId="0">Sheet1!$A$1:$W$36</definedName>
  </definedNames>
  <calcPr calcId="191029"/>
</workbook>
</file>

<file path=xl/calcChain.xml><?xml version="1.0" encoding="utf-8"?>
<calcChain xmlns="http://schemas.openxmlformats.org/spreadsheetml/2006/main">
  <c r="Q19" i="1" l="1"/>
  <c r="B30" i="1"/>
  <c r="B31" i="1"/>
  <c r="B32" i="1"/>
  <c r="B29" i="1"/>
  <c r="R30" i="1"/>
  <c r="R31" i="1"/>
  <c r="R32" i="1"/>
  <c r="R29" i="1"/>
  <c r="B41" i="1" l="1"/>
  <c r="H41" i="1" s="1"/>
  <c r="R41" i="1" l="1"/>
  <c r="R42" i="1"/>
  <c r="M41" i="1" l="1"/>
</calcChain>
</file>

<file path=xl/sharedStrings.xml><?xml version="1.0" encoding="utf-8"?>
<sst xmlns="http://schemas.openxmlformats.org/spreadsheetml/2006/main" count="59" uniqueCount="55">
  <si>
    <t>電話番号</t>
    <rPh sb="0" eb="2">
      <t>デンワ</t>
    </rPh>
    <rPh sb="2" eb="4">
      <t>バンゴウ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</si>
  <si>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</si>
  <si>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</si>
  <si>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</si>
  <si>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郵便番号</t>
    <rPh sb="0" eb="4">
      <t>ユウビンバンゴウ</t>
    </rPh>
    <phoneticPr fontId="1"/>
  </si>
  <si>
    <t>住　　所</t>
    <rPh sb="0" eb="1">
      <t>ジュウ</t>
    </rPh>
    <rPh sb="3" eb="4">
      <t>ショ</t>
    </rPh>
    <phoneticPr fontId="1"/>
  </si>
  <si>
    <t>氏　　名</t>
    <rPh sb="0" eb="1">
      <t>シ</t>
    </rPh>
    <rPh sb="3" eb="4">
      <t>メイ</t>
    </rPh>
    <phoneticPr fontId="1"/>
  </si>
  <si>
    <t>注 文 日</t>
    <rPh sb="0" eb="1">
      <t>チュウ</t>
    </rPh>
    <rPh sb="2" eb="3">
      <t>ブン</t>
    </rPh>
    <rPh sb="4" eb="5">
      <t>ビ</t>
    </rPh>
    <phoneticPr fontId="1"/>
  </si>
  <si>
    <t>部 署 名</t>
    <rPh sb="0" eb="1">
      <t>ブ</t>
    </rPh>
    <rPh sb="2" eb="3">
      <t>ショ</t>
    </rPh>
    <rPh sb="4" eb="5">
      <t>メイ</t>
    </rPh>
    <phoneticPr fontId="1"/>
  </si>
  <si>
    <t>製 品 名</t>
    <rPh sb="0" eb="1">
      <t>セイ</t>
    </rPh>
    <rPh sb="2" eb="3">
      <t>ヒン</t>
    </rPh>
    <rPh sb="4" eb="5">
      <t>メイ</t>
    </rPh>
    <phoneticPr fontId="1"/>
  </si>
  <si>
    <t>注 文 数</t>
    <rPh sb="0" eb="1">
      <t>チュウ</t>
    </rPh>
    <rPh sb="2" eb="3">
      <t>ブン</t>
    </rPh>
    <rPh sb="4" eb="5">
      <t>スウ</t>
    </rPh>
    <phoneticPr fontId="1"/>
  </si>
  <si>
    <t>×</t>
    <phoneticPr fontId="1"/>
  </si>
  <si>
    <t>＝</t>
    <phoneticPr fontId="1"/>
  </si>
  <si>
    <t>円</t>
    <rPh sb="0" eb="1">
      <t>エン</t>
    </rPh>
    <phoneticPr fontId="1"/>
  </si>
  <si>
    <t>ライセンス数</t>
    <rPh sb="5" eb="6">
      <t>スウ</t>
    </rPh>
    <phoneticPr fontId="1"/>
  </si>
  <si>
    <t>消費税</t>
    <rPh sb="0" eb="3">
      <t>ショウヒゼイ</t>
    </rPh>
    <phoneticPr fontId="1"/>
  </si>
  <si>
    <t>支払総額</t>
    <rPh sb="2" eb="4">
      <t>ソウガク</t>
    </rPh>
    <phoneticPr fontId="1"/>
  </si>
  <si>
    <t>本体価格</t>
    <phoneticPr fontId="1"/>
  </si>
  <si>
    <t>注　文　書</t>
    <phoneticPr fontId="1"/>
  </si>
  <si>
    <t>〒</t>
    <phoneticPr fontId="1"/>
  </si>
  <si>
    <t>フリガナ</t>
    <phoneticPr fontId="1"/>
  </si>
  <si>
    <t>E-Mail</t>
    <phoneticPr fontId="1"/>
  </si>
  <si>
    <t>＠</t>
    <phoneticPr fontId="1"/>
  </si>
  <si>
    <t>（</t>
    <phoneticPr fontId="1"/>
  </si>
  <si>
    <t>西暦</t>
    <rPh sb="0" eb="2">
      <t>セイレキ</t>
    </rPh>
    <phoneticPr fontId="1"/>
  </si>
  <si>
    <t>メモリ：4GB以上（※推奨：8GB以上）</t>
    <phoneticPr fontId="1"/>
  </si>
  <si>
    <t>PC動作環境</t>
    <phoneticPr fontId="1"/>
  </si>
  <si>
    <t>ディスプレイ</t>
    <phoneticPr fontId="1"/>
  </si>
  <si>
    <t>提供方法</t>
    <phoneticPr fontId="1"/>
  </si>
  <si>
    <t>※当社使用欄</t>
    <rPh sb="1" eb="3">
      <t>トウシャ</t>
    </rPh>
    <rPh sb="3" eb="5">
      <t>シヨウ</t>
    </rPh>
    <rPh sb="5" eb="6">
      <t>ラン</t>
    </rPh>
    <phoneticPr fontId="1"/>
  </si>
  <si>
    <t>私は、ソフトウェア使用許諾契約および利用規約-SA型-に同意し、下記内容により注文します。</t>
    <rPh sb="0" eb="1">
      <t>ワタシ</t>
    </rPh>
    <rPh sb="25" eb="26">
      <t>ガタ</t>
    </rPh>
    <rPh sb="28" eb="30">
      <t>ドウイ</t>
    </rPh>
    <rPh sb="32" eb="34">
      <t>カキ</t>
    </rPh>
    <phoneticPr fontId="1"/>
  </si>
  <si>
    <t>同意しない</t>
    <rPh sb="0" eb="2">
      <t>ドウイ</t>
    </rPh>
    <phoneticPr fontId="1"/>
  </si>
  <si>
    <t>※黄字は必須</t>
    <rPh sb="1" eb="2">
      <t>キ</t>
    </rPh>
    <rPh sb="2" eb="3">
      <t>ジ</t>
    </rPh>
    <rPh sb="4" eb="6">
      <t>ヒッス</t>
    </rPh>
    <phoneticPr fontId="1"/>
  </si>
  <si>
    <t>注文方法</t>
    <rPh sb="0" eb="2">
      <t>チュウモン</t>
    </rPh>
    <rPh sb="2" eb="4">
      <t>ホウホウ</t>
    </rPh>
    <phoneticPr fontId="1"/>
  </si>
  <si>
    <t>recenavi-info@recenavi.netよりお知らせメールを受け取ることに同意されますか？</t>
    <rPh sb="29" eb="30">
      <t>シ</t>
    </rPh>
    <rPh sb="36" eb="37">
      <t>ウ</t>
    </rPh>
    <rPh sb="38" eb="39">
      <t>ト</t>
    </rPh>
    <rPh sb="43" eb="45">
      <t>ドウイ</t>
    </rPh>
    <phoneticPr fontId="1"/>
  </si>
  <si>
    <t xml:space="preserve"> 同意する </t>
    <rPh sb="1" eb="3">
      <t>ドウイ</t>
    </rPh>
    <phoneticPr fontId="1"/>
  </si>
  <si>
    <r>
      <t xml:space="preserve">組織名
</t>
    </r>
    <r>
      <rPr>
        <sz val="8"/>
        <color rgb="FFFFFF00"/>
        <rFont val="メイリオ"/>
        <family val="3"/>
        <charset val="128"/>
      </rPr>
      <t>（法人名・医療機関名）</t>
    </r>
    <rPh sb="0" eb="3">
      <t>ソシキメイ</t>
    </rPh>
    <rPh sb="9" eb="11">
      <t>イリョウ</t>
    </rPh>
    <rPh sb="11" eb="13">
      <t>キカン</t>
    </rPh>
    <rPh sb="13" eb="14">
      <t>メイ</t>
    </rPh>
    <phoneticPr fontId="1"/>
  </si>
  <si>
    <t>ライセンス　）</t>
    <phoneticPr fontId="1"/>
  </si>
  <si>
    <t>税抜き</t>
    <rPh sb="0" eb="2">
      <t>ゼイヌキ</t>
    </rPh>
    <phoneticPr fontId="1"/>
  </si>
  <si>
    <t>+</t>
    <phoneticPr fontId="1"/>
  </si>
  <si>
    <t>当サイトよりダウンロード。</t>
    <rPh sb="0" eb="1">
      <t>トウ</t>
    </rPh>
    <phoneticPr fontId="1"/>
  </si>
  <si>
    <t>本体価格</t>
    <rPh sb="0" eb="2">
      <t>ホンタイ</t>
    </rPh>
    <rPh sb="2" eb="4">
      <t>カカク</t>
    </rPh>
    <phoneticPr fontId="1"/>
  </si>
  <si>
    <t>円</t>
    <rPh sb="0" eb="1">
      <t>エン</t>
    </rPh>
    <phoneticPr fontId="1"/>
  </si>
  <si>
    <t>ご注文額</t>
    <rPh sb="1" eb="4">
      <t>チュウモンガク</t>
    </rPh>
    <phoneticPr fontId="1"/>
  </si>
  <si>
    <t>※ダウンロード先URLをお知らせします。</t>
    <rPh sb="7" eb="8">
      <t>サキ</t>
    </rPh>
    <rPh sb="13" eb="14">
      <t>シ</t>
    </rPh>
    <phoneticPr fontId="1"/>
  </si>
  <si>
    <t>e-診療報酬点数表2024　SA型　PCライセンス/A：最新プラン</t>
    <rPh sb="28" eb="30">
      <t>サイシン</t>
    </rPh>
    <phoneticPr fontId="1"/>
  </si>
  <si>
    <t>e-診療報酬点数表2024　SA型　PCライセンス/B：更新プラン</t>
    <rPh sb="28" eb="30">
      <t>コウシン</t>
    </rPh>
    <phoneticPr fontId="1"/>
  </si>
  <si>
    <t>e-診療報酬点数表2024　SA型　グループライセンス/C：最新プラン</t>
    <rPh sb="30" eb="32">
      <t>サイシン</t>
    </rPh>
    <phoneticPr fontId="1"/>
  </si>
  <si>
    <t>e-診療報酬点数表2024　SA型　グループライセンス/D：更新プラン</t>
    <rPh sb="30" eb="32">
      <t>コウシン</t>
    </rPh>
    <phoneticPr fontId="1"/>
  </si>
  <si>
    <t>メールに添付してご返信ください。</t>
    <rPh sb="4" eb="6">
      <t>テンプ</t>
    </rPh>
    <rPh sb="9" eb="11">
      <t>ヘンシン</t>
    </rPh>
    <phoneticPr fontId="1"/>
  </si>
  <si>
    <t>OS：windows10以降（32bit/64bit）</t>
    <phoneticPr fontId="1"/>
  </si>
  <si>
    <t>解像度：幅1,060×高さ1,000以上　（※高さは自動調整されます。）</t>
    <phoneticPr fontId="1"/>
  </si>
  <si>
    <t>空き容量：600MB以上</t>
    <phoneticPr fontId="1"/>
  </si>
  <si>
    <t>2024.8.14版</t>
    <rPh sb="9" eb="10">
      <t>バン</t>
    </rPh>
    <phoneticPr fontId="1"/>
  </si>
  <si>
    <t>※DプランでNoteを共有する場合は保存先を指定してください。　例：192.168.11.100/ReceNavi</t>
    <rPh sb="11" eb="13">
      <t>キョウユウ</t>
    </rPh>
    <rPh sb="15" eb="17">
      <t>バアイ</t>
    </rPh>
    <rPh sb="32" eb="33">
      <t>レイ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</si>
</sst>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5" formatCode="&quot;¥&quot;#,##0;&quot;¥&quot;\-#,##0"/>
    <numFmt numFmtId="176" formatCode="#,##0_ ;[Red]\-#,##0\ "/>
  </numFmts>
  <fonts count="2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メイリオ"/>
      <family val="3"/>
      <charset val="128"/>
    </font>
    <font>
      <sz val="14"/>
      <color theme="1"/>
      <name val="Meiryo UI"/>
      <family val="3"/>
      <charset val="128"/>
    </font>
    <font>
      <sz val="20"/>
      <color theme="1"/>
      <name val="メイリオ"/>
      <family val="3"/>
      <charset val="128"/>
    </font>
    <font>
      <sz val="10"/>
      <color theme="1"/>
      <name val="メイリオ"/>
      <family val="3"/>
      <charset val="128"/>
    </font>
    <font>
      <sz val="9"/>
      <color theme="1"/>
      <name val="メイリオ"/>
      <family val="3"/>
      <charset val="128"/>
    </font>
    <font>
      <sz val="12"/>
      <color theme="1"/>
      <name val="メイリオ"/>
      <family val="3"/>
      <charset val="128"/>
    </font>
    <font>
      <sz val="14"/>
      <color theme="1"/>
      <name val="メイリオ"/>
      <family val="3"/>
      <charset val="128"/>
    </font>
    <font>
      <sz val="10"/>
      <color theme="0"/>
      <name val="メイリオ"/>
      <family val="3"/>
      <charset val="128"/>
    </font>
    <font>
      <sz val="12"/>
      <color theme="1"/>
      <name val="Meiryo UI"/>
      <family val="3"/>
      <charset val="128"/>
    </font>
    <font>
      <sz val="16"/>
      <color theme="1"/>
      <name val="メイリオ"/>
      <family val="3"/>
      <charset val="128"/>
    </font>
    <font>
      <sz val="16"/>
      <color theme="1"/>
      <name val="Meiryo UI"/>
      <family val="3"/>
      <charset val="128"/>
    </font>
    <font>
      <sz val="9"/>
      <color theme="0"/>
      <name val="メイリオ"/>
      <family val="3"/>
      <charset val="128"/>
    </font>
    <font>
      <b/>
      <sz val="10"/>
      <color theme="0"/>
      <name val="メイリオ"/>
      <family val="3"/>
      <charset val="128"/>
    </font>
    <font>
      <b/>
      <sz val="9"/>
      <color theme="0"/>
      <name val="メイリオ"/>
      <family val="3"/>
      <charset val="128"/>
    </font>
    <font>
      <sz val="8"/>
      <color theme="1"/>
      <name val="メイリオ"/>
      <family val="3"/>
      <charset val="128"/>
    </font>
    <font>
      <sz val="10"/>
      <color rgb="FFFFFF00"/>
      <name val="メイリオ"/>
      <family val="3"/>
      <charset val="128"/>
    </font>
    <font>
      <sz val="8"/>
      <color rgb="FFFFFF00"/>
      <name val="メイリオ"/>
      <family val="3"/>
      <charset val="128"/>
    </font>
    <font>
      <sz val="9"/>
      <name val="メイリオ"/>
      <family val="3"/>
      <charset val="128"/>
    </font>
    <font>
      <sz val="9"/>
      <color theme="1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</fills>
  <borders count="58">
    <border>
      <left/>
      <right/>
      <top/>
      <bottom/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thin">
        <color indexed="64"/>
      </bottom>
      <diagonal/>
    </border>
    <border>
      <left style="medium">
        <color auto="1"/>
      </left>
      <right style="hair">
        <color auto="1"/>
      </right>
      <top style="thin">
        <color indexed="64"/>
      </top>
      <bottom/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/>
      <top style="thin">
        <color indexed="64"/>
      </top>
      <bottom style="hair">
        <color auto="1"/>
      </bottom>
      <diagonal/>
    </border>
    <border>
      <left/>
      <right/>
      <top style="thin">
        <color indexed="64"/>
      </top>
      <bottom style="hair">
        <color auto="1"/>
      </bottom>
      <diagonal/>
    </border>
    <border>
      <left/>
      <right style="medium">
        <color auto="1"/>
      </right>
      <top style="thin">
        <color indexed="64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medium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indexed="64"/>
      </top>
      <bottom style="hair">
        <color auto="1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indexed="64"/>
      </bottom>
      <diagonal/>
    </border>
    <border>
      <left style="hair">
        <color auto="1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medium">
        <color auto="1"/>
      </right>
      <top style="thin">
        <color auto="1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medium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medium">
        <color auto="1"/>
      </top>
      <bottom style="thin">
        <color indexed="64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thin">
        <color indexed="64"/>
      </bottom>
      <diagonal/>
    </border>
    <border>
      <left style="hair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dashDotDot">
        <color theme="3" tint="0.39994506668294322"/>
      </bottom>
      <diagonal/>
    </border>
    <border>
      <left/>
      <right/>
      <top/>
      <bottom style="hair">
        <color theme="3" tint="0.39991454817346722"/>
      </bottom>
      <diagonal/>
    </border>
    <border>
      <left/>
      <right style="hair">
        <color theme="3" tint="0.39991454817346722"/>
      </right>
      <top/>
      <bottom style="hair">
        <color theme="3" tint="0.39991454817346722"/>
      </bottom>
      <diagonal/>
    </border>
    <border>
      <left style="hair">
        <color theme="3" tint="0.39991454817346722"/>
      </left>
      <right/>
      <top style="hair">
        <color theme="3" tint="0.39991454817346722"/>
      </top>
      <bottom/>
      <diagonal/>
    </border>
    <border>
      <left style="hair">
        <color theme="3" tint="0.39991454817346722"/>
      </left>
      <right/>
      <top/>
      <bottom style="hair">
        <color theme="3" tint="0.39991454817346722"/>
      </bottom>
      <diagonal/>
    </border>
    <border>
      <left style="hair">
        <color theme="3" tint="0.39985351115451523"/>
      </left>
      <right/>
      <top style="hair">
        <color theme="3" tint="0.39985351115451523"/>
      </top>
      <bottom style="hair">
        <color theme="3" tint="0.39985351115451523"/>
      </bottom>
      <diagonal/>
    </border>
    <border>
      <left/>
      <right/>
      <top style="hair">
        <color theme="3" tint="0.39985351115451523"/>
      </top>
      <bottom style="hair">
        <color theme="3" tint="0.39985351115451523"/>
      </bottom>
      <diagonal/>
    </border>
    <border>
      <left/>
      <right style="hair">
        <color theme="3" tint="0.39985351115451523"/>
      </right>
      <top style="hair">
        <color theme="3" tint="0.39985351115451523"/>
      </top>
      <bottom style="hair">
        <color theme="3" tint="0.39985351115451523"/>
      </bottom>
      <diagonal/>
    </border>
    <border>
      <left style="hair">
        <color auto="1"/>
      </left>
      <right/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 style="hair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/>
      <right style="hair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hair">
        <color auto="1"/>
      </right>
      <top/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medium">
        <color auto="1"/>
      </right>
      <top style="hair">
        <color auto="1"/>
      </top>
      <bottom/>
      <diagonal/>
    </border>
  </borders>
  <cellStyleXfs count="1">
    <xf numFmtId="0" fontId="0" fillId="0" borderId="0">
      <alignment vertical="center"/>
    </xf>
  </cellStyleXfs>
  <cellXfs count="119">
    <xf numFmtId="0" fontId="0" fillId="0" borderId="0" xfId="0">
      <alignment vertical="center"/>
    </xf>
    <xf numFmtId="0" fontId="2" fillId="0" borderId="0" xfId="0" applyFont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176" fontId="6" fillId="0" borderId="0" xfId="0" applyNumberFormat="1" applyFont="1" applyProtection="1">
      <alignment vertical="center"/>
      <protection locked="0"/>
    </xf>
    <xf numFmtId="0" fontId="5" fillId="0" borderId="0" xfId="0" applyFont="1" applyAlignment="1">
      <alignment horizontal="center" vertical="center"/>
    </xf>
    <xf numFmtId="0" fontId="9" fillId="2" borderId="18" xfId="0" applyFont="1" applyFill="1" applyBorder="1" applyAlignment="1">
      <alignment horizontal="center" vertical="center"/>
    </xf>
    <xf numFmtId="0" fontId="9" fillId="2" borderId="22" xfId="0" applyFont="1" applyFill="1" applyBorder="1" applyAlignment="1">
      <alignment horizontal="center" vertical="center"/>
    </xf>
    <xf numFmtId="0" fontId="9" fillId="2" borderId="13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7" fillId="2" borderId="10" xfId="0" applyFont="1" applyFill="1" applyBorder="1" applyAlignment="1">
      <alignment horizontal="center" vertical="center"/>
    </xf>
    <xf numFmtId="0" fontId="17" fillId="2" borderId="5" xfId="0" applyFont="1" applyFill="1" applyBorder="1" applyAlignment="1">
      <alignment horizontal="center" vertical="center" wrapText="1"/>
    </xf>
    <xf numFmtId="0" fontId="17" fillId="2" borderId="5" xfId="0" applyFont="1" applyFill="1" applyBorder="1" applyAlignment="1">
      <alignment horizontal="center" vertical="center"/>
    </xf>
    <xf numFmtId="0" fontId="17" fillId="2" borderId="34" xfId="0" applyFont="1" applyFill="1" applyBorder="1" applyAlignment="1">
      <alignment horizontal="center" vertical="center"/>
    </xf>
    <xf numFmtId="0" fontId="17" fillId="2" borderId="23" xfId="0" applyFont="1" applyFill="1" applyBorder="1" applyAlignment="1">
      <alignment horizontal="center" vertical="center"/>
    </xf>
    <xf numFmtId="0" fontId="17" fillId="2" borderId="6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/>
    </xf>
    <xf numFmtId="0" fontId="19" fillId="0" borderId="0" xfId="0" applyFont="1">
      <alignment vertical="center"/>
    </xf>
    <xf numFmtId="0" fontId="5" fillId="0" borderId="37" xfId="0" applyFont="1" applyBorder="1" applyAlignment="1">
      <alignment horizontal="center" vertical="center"/>
    </xf>
    <xf numFmtId="0" fontId="5" fillId="0" borderId="37" xfId="0" applyFont="1" applyBorder="1" applyAlignment="1">
      <alignment horizontal="left" vertical="center"/>
    </xf>
    <xf numFmtId="0" fontId="19" fillId="0" borderId="37" xfId="0" applyFont="1" applyBorder="1">
      <alignment vertical="center"/>
    </xf>
    <xf numFmtId="0" fontId="5" fillId="0" borderId="38" xfId="0" applyFont="1" applyBorder="1" applyAlignment="1">
      <alignment horizontal="center" vertical="center"/>
    </xf>
    <xf numFmtId="0" fontId="5" fillId="0" borderId="39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5" fontId="2" fillId="0" borderId="0" xfId="0" applyNumberFormat="1" applyFont="1" applyAlignment="1">
      <alignment horizontal="center" vertical="center"/>
    </xf>
    <xf numFmtId="0" fontId="13" fillId="3" borderId="0" xfId="0" applyFont="1" applyFill="1" applyAlignment="1">
      <alignment horizontal="right" vertical="center"/>
    </xf>
    <xf numFmtId="0" fontId="13" fillId="3" borderId="40" xfId="0" applyFont="1" applyFill="1" applyBorder="1" applyAlignment="1">
      <alignment horizontal="center" vertical="center"/>
    </xf>
    <xf numFmtId="0" fontId="13" fillId="3" borderId="41" xfId="0" applyFont="1" applyFill="1" applyBorder="1" applyAlignment="1">
      <alignment horizontal="center" vertical="center"/>
    </xf>
    <xf numFmtId="0" fontId="14" fillId="3" borderId="43" xfId="0" applyFont="1" applyFill="1" applyBorder="1">
      <alignment vertical="center"/>
    </xf>
    <xf numFmtId="0" fontId="15" fillId="3" borderId="43" xfId="0" applyFont="1" applyFill="1" applyBorder="1">
      <alignment vertical="center"/>
    </xf>
    <xf numFmtId="0" fontId="15" fillId="3" borderId="44" xfId="0" applyFont="1" applyFill="1" applyBorder="1">
      <alignment vertical="center"/>
    </xf>
    <xf numFmtId="0" fontId="7" fillId="0" borderId="19" xfId="0" applyFont="1" applyBorder="1" applyAlignment="1">
      <alignment horizontal="center" vertical="center"/>
    </xf>
    <xf numFmtId="0" fontId="8" fillId="4" borderId="0" xfId="0" quotePrefix="1" applyFont="1" applyFill="1" applyAlignment="1">
      <alignment horizontal="left" vertical="top"/>
    </xf>
    <xf numFmtId="0" fontId="6" fillId="4" borderId="0" xfId="0" applyFont="1" applyFill="1" applyAlignment="1">
      <alignment horizontal="left" vertical="center"/>
    </xf>
    <xf numFmtId="0" fontId="5" fillId="4" borderId="0" xfId="0" applyFont="1" applyFill="1" applyAlignment="1">
      <alignment horizontal="center" vertical="center"/>
    </xf>
    <xf numFmtId="0" fontId="5" fillId="4" borderId="0" xfId="0" applyFont="1" applyFill="1">
      <alignment vertical="center"/>
    </xf>
    <xf numFmtId="0" fontId="6" fillId="4" borderId="0" xfId="0" applyFont="1" applyFill="1" applyAlignment="1">
      <alignment horizontal="center" vertical="center"/>
    </xf>
    <xf numFmtId="0" fontId="6" fillId="4" borderId="0" xfId="0" applyFont="1" applyFill="1" applyAlignment="1">
      <alignment horizontal="right" vertical="center"/>
    </xf>
    <xf numFmtId="0" fontId="5" fillId="4" borderId="0" xfId="0" applyFont="1" applyFill="1" applyAlignment="1">
      <alignment horizontal="left" vertical="center"/>
    </xf>
    <xf numFmtId="0" fontId="19" fillId="4" borderId="0" xfId="0" applyFont="1" applyFill="1">
      <alignment vertical="center"/>
    </xf>
    <xf numFmtId="0" fontId="7" fillId="4" borderId="25" xfId="0" applyFont="1" applyFill="1" applyBorder="1" applyAlignment="1">
      <alignment horizontal="center" vertical="center"/>
    </xf>
    <xf numFmtId="5" fontId="5" fillId="4" borderId="0" xfId="0" applyNumberFormat="1" applyFont="1" applyFill="1" applyAlignment="1">
      <alignment horizontal="right" vertical="center"/>
    </xf>
    <xf numFmtId="0" fontId="5" fillId="4" borderId="0" xfId="0" applyFont="1" applyFill="1" applyAlignment="1">
      <alignment horizontal="right" vertical="center"/>
    </xf>
    <xf numFmtId="0" fontId="17" fillId="2" borderId="51" xfId="0" applyFont="1" applyFill="1" applyBorder="1" applyAlignment="1">
      <alignment horizontal="center" vertical="center"/>
    </xf>
    <xf numFmtId="0" fontId="3" fillId="4" borderId="53" xfId="0" applyFont="1" applyFill="1" applyBorder="1">
      <alignment vertical="center"/>
    </xf>
    <xf numFmtId="38" fontId="6" fillId="0" borderId="38" xfId="0" applyNumberFormat="1" applyFont="1" applyBorder="1" applyAlignment="1">
      <alignment horizontal="center" vertical="center"/>
    </xf>
    <xf numFmtId="0" fontId="15" fillId="3" borderId="43" xfId="0" applyFont="1" applyFill="1" applyBorder="1" applyAlignment="1">
      <alignment horizontal="center" vertical="center"/>
    </xf>
    <xf numFmtId="0" fontId="5" fillId="4" borderId="0" xfId="0" applyFont="1" applyFill="1">
      <alignment vertical="center"/>
    </xf>
    <xf numFmtId="0" fontId="5" fillId="4" borderId="0" xfId="0" applyFont="1" applyFill="1" applyAlignment="1">
      <alignment horizontal="center" vertical="center"/>
    </xf>
    <xf numFmtId="5" fontId="5" fillId="4" borderId="0" xfId="0" applyNumberFormat="1" applyFont="1" applyFill="1" applyAlignment="1">
      <alignment horizontal="right" vertical="center"/>
    </xf>
    <xf numFmtId="0" fontId="5" fillId="4" borderId="0" xfId="0" applyFont="1" applyFill="1" applyAlignment="1">
      <alignment horizontal="right" vertical="center"/>
    </xf>
    <xf numFmtId="0" fontId="8" fillId="4" borderId="46" xfId="0" applyFont="1" applyFill="1" applyBorder="1" applyAlignment="1">
      <alignment horizontal="center" vertical="center"/>
    </xf>
    <xf numFmtId="0" fontId="20" fillId="0" borderId="55" xfId="0" applyFont="1" applyBorder="1" applyAlignment="1">
      <alignment horizontal="left" vertical="center" wrapText="1" shrinkToFit="1"/>
    </xf>
    <xf numFmtId="0" fontId="20" fillId="0" borderId="56" xfId="0" applyFont="1" applyBorder="1" applyAlignment="1">
      <alignment horizontal="left" vertical="center" shrinkToFit="1"/>
    </xf>
    <xf numFmtId="0" fontId="20" fillId="0" borderId="57" xfId="0" applyFont="1" applyBorder="1" applyAlignment="1">
      <alignment horizontal="left" vertical="center" shrinkToFit="1"/>
    </xf>
    <xf numFmtId="0" fontId="3" fillId="0" borderId="48" xfId="0" applyFont="1" applyBorder="1" applyAlignment="1" applyProtection="1">
      <alignment horizontal="center" vertical="center" shrinkToFit="1"/>
      <protection locked="0"/>
    </xf>
    <xf numFmtId="0" fontId="3" fillId="0" borderId="49" xfId="0" applyFont="1" applyBorder="1" applyAlignment="1" applyProtection="1">
      <alignment horizontal="center" vertical="center" shrinkToFit="1"/>
      <protection locked="0"/>
    </xf>
    <xf numFmtId="0" fontId="3" fillId="0" borderId="50" xfId="0" applyFont="1" applyBorder="1" applyAlignment="1" applyProtection="1">
      <alignment horizontal="center" vertical="center" shrinkToFit="1"/>
      <protection locked="0"/>
    </xf>
    <xf numFmtId="0" fontId="17" fillId="2" borderId="13" xfId="0" applyFont="1" applyFill="1" applyBorder="1" applyAlignment="1">
      <alignment horizontal="center" vertical="center"/>
    </xf>
    <xf numFmtId="0" fontId="17" fillId="2" borderId="10" xfId="0" applyFont="1" applyFill="1" applyBorder="1" applyAlignment="1">
      <alignment horizontal="center" vertical="center"/>
    </xf>
    <xf numFmtId="0" fontId="3" fillId="4" borderId="36" xfId="0" applyFont="1" applyFill="1" applyBorder="1">
      <alignment vertical="center"/>
    </xf>
    <xf numFmtId="0" fontId="17" fillId="2" borderId="35" xfId="0" applyFont="1" applyFill="1" applyBorder="1" applyAlignment="1">
      <alignment horizontal="center" vertical="center"/>
    </xf>
    <xf numFmtId="0" fontId="17" fillId="2" borderId="36" xfId="0" applyFont="1" applyFill="1" applyBorder="1" applyAlignment="1">
      <alignment horizontal="center" vertical="center"/>
    </xf>
    <xf numFmtId="0" fontId="17" fillId="2" borderId="52" xfId="0" applyFont="1" applyFill="1" applyBorder="1" applyAlignment="1">
      <alignment horizontal="center" vertical="center"/>
    </xf>
    <xf numFmtId="3" fontId="12" fillId="4" borderId="36" xfId="0" applyNumberFormat="1" applyFont="1" applyFill="1" applyBorder="1" applyAlignment="1">
      <alignment horizontal="center" vertical="center"/>
    </xf>
    <xf numFmtId="0" fontId="17" fillId="2" borderId="54" xfId="0" applyFont="1" applyFill="1" applyBorder="1" applyAlignment="1">
      <alignment horizontal="center" vertical="center"/>
    </xf>
    <xf numFmtId="0" fontId="12" fillId="4" borderId="25" xfId="0" applyFont="1" applyFill="1" applyBorder="1" applyAlignment="1" applyProtection="1">
      <alignment horizontal="center" vertical="center"/>
      <protection locked="0"/>
    </xf>
    <xf numFmtId="0" fontId="11" fillId="4" borderId="25" xfId="0" applyFont="1" applyFill="1" applyBorder="1" applyAlignment="1" applyProtection="1">
      <alignment horizontal="center" vertical="center"/>
      <protection locked="0"/>
    </xf>
    <xf numFmtId="38" fontId="5" fillId="0" borderId="0" xfId="0" applyNumberFormat="1" applyFont="1" applyAlignment="1">
      <alignment horizontal="center" vertical="center"/>
    </xf>
    <xf numFmtId="0" fontId="10" fillId="0" borderId="7" xfId="0" applyFont="1" applyBorder="1" applyAlignment="1" applyProtection="1">
      <alignment horizontal="left" vertical="center"/>
      <protection locked="0"/>
    </xf>
    <xf numFmtId="0" fontId="10" fillId="0" borderId="8" xfId="0" applyFont="1" applyBorder="1" applyAlignment="1" applyProtection="1">
      <alignment horizontal="left" vertical="center"/>
      <protection locked="0"/>
    </xf>
    <xf numFmtId="0" fontId="10" fillId="0" borderId="9" xfId="0" applyFont="1" applyBorder="1" applyAlignment="1" applyProtection="1">
      <alignment horizontal="left" vertical="center"/>
      <protection locked="0"/>
    </xf>
    <xf numFmtId="0" fontId="12" fillId="4" borderId="36" xfId="0" applyFont="1" applyFill="1" applyBorder="1" applyAlignment="1" applyProtection="1">
      <alignment horizontal="center" vertical="center"/>
      <protection locked="0"/>
    </xf>
    <xf numFmtId="0" fontId="12" fillId="0" borderId="19" xfId="0" applyFont="1" applyBorder="1" applyAlignment="1" applyProtection="1">
      <alignment horizontal="center" vertical="center" shrinkToFit="1"/>
      <protection locked="0"/>
    </xf>
    <xf numFmtId="0" fontId="12" fillId="0" borderId="20" xfId="0" applyFont="1" applyBorder="1" applyAlignment="1" applyProtection="1">
      <alignment horizontal="center" vertical="center" shrinkToFit="1"/>
      <protection locked="0"/>
    </xf>
    <xf numFmtId="0" fontId="12" fillId="0" borderId="21" xfId="0" applyFont="1" applyBorder="1" applyAlignment="1" applyProtection="1">
      <alignment horizontal="center" vertical="center" shrinkToFit="1"/>
      <protection locked="0"/>
    </xf>
    <xf numFmtId="0" fontId="11" fillId="4" borderId="46" xfId="0" applyFont="1" applyFill="1" applyBorder="1" applyAlignment="1" applyProtection="1">
      <alignment horizontal="left" vertical="center"/>
      <protection locked="0"/>
    </xf>
    <xf numFmtId="0" fontId="11" fillId="4" borderId="47" xfId="0" applyFont="1" applyFill="1" applyBorder="1" applyAlignment="1" applyProtection="1">
      <alignment horizontal="left" vertical="center"/>
      <protection locked="0"/>
    </xf>
    <xf numFmtId="0" fontId="11" fillId="4" borderId="45" xfId="0" applyFont="1" applyFill="1" applyBorder="1" applyAlignment="1" applyProtection="1">
      <alignment horizontal="right" vertical="center"/>
      <protection locked="0"/>
    </xf>
    <xf numFmtId="0" fontId="11" fillId="4" borderId="46" xfId="0" applyFont="1" applyFill="1" applyBorder="1" applyAlignment="1" applyProtection="1">
      <alignment horizontal="right" vertical="center"/>
      <protection locked="0"/>
    </xf>
    <xf numFmtId="0" fontId="3" fillId="4" borderId="35" xfId="0" applyFont="1" applyFill="1" applyBorder="1" applyAlignment="1">
      <alignment horizontal="right" vertical="center"/>
    </xf>
    <xf numFmtId="0" fontId="3" fillId="4" borderId="36" xfId="0" applyFont="1" applyFill="1" applyBorder="1" applyAlignment="1">
      <alignment horizontal="right" vertical="center"/>
    </xf>
    <xf numFmtId="0" fontId="14" fillId="3" borderId="42" xfId="0" applyFont="1" applyFill="1" applyBorder="1" applyAlignment="1">
      <alignment horizontal="center" vertical="center"/>
    </xf>
    <xf numFmtId="0" fontId="14" fillId="3" borderId="43" xfId="0" applyFont="1" applyFill="1" applyBorder="1" applyAlignment="1">
      <alignment horizontal="center" vertical="center"/>
    </xf>
    <xf numFmtId="38" fontId="5" fillId="0" borderId="38" xfId="0" applyNumberFormat="1" applyFont="1" applyBorder="1" applyAlignment="1">
      <alignment horizontal="center" vertical="center"/>
    </xf>
    <xf numFmtId="38" fontId="6" fillId="0" borderId="41" xfId="0" applyNumberFormat="1" applyFont="1" applyBorder="1" applyAlignment="1">
      <alignment horizontal="center" vertical="center"/>
    </xf>
    <xf numFmtId="0" fontId="6" fillId="0" borderId="38" xfId="0" applyFont="1" applyBorder="1" applyAlignment="1">
      <alignment horizontal="center" vertical="center"/>
    </xf>
    <xf numFmtId="0" fontId="6" fillId="4" borderId="48" xfId="0" applyFont="1" applyFill="1" applyBorder="1" applyAlignment="1">
      <alignment horizontal="left" vertical="center"/>
    </xf>
    <xf numFmtId="0" fontId="6" fillId="4" borderId="49" xfId="0" applyFont="1" applyFill="1" applyBorder="1" applyAlignment="1">
      <alignment horizontal="left" vertical="center"/>
    </xf>
    <xf numFmtId="0" fontId="6" fillId="4" borderId="50" xfId="0" applyFont="1" applyFill="1" applyBorder="1" applyAlignment="1">
      <alignment horizontal="left" vertical="center"/>
    </xf>
    <xf numFmtId="0" fontId="2" fillId="4" borderId="25" xfId="0" applyFont="1" applyFill="1" applyBorder="1" applyAlignment="1" applyProtection="1">
      <alignment horizontal="center" vertical="center"/>
      <protection locked="0"/>
    </xf>
    <xf numFmtId="0" fontId="2" fillId="4" borderId="26" xfId="0" applyFont="1" applyFill="1" applyBorder="1" applyAlignment="1" applyProtection="1">
      <alignment horizontal="center" vertical="center"/>
      <protection locked="0"/>
    </xf>
    <xf numFmtId="0" fontId="5" fillId="4" borderId="0" xfId="0" applyFont="1" applyFill="1" applyAlignment="1">
      <alignment horizontal="left" vertical="center"/>
    </xf>
    <xf numFmtId="0" fontId="4" fillId="4" borderId="0" xfId="0" applyFont="1" applyFill="1" applyAlignment="1">
      <alignment horizontal="center" vertical="center"/>
    </xf>
    <xf numFmtId="0" fontId="16" fillId="4" borderId="0" xfId="0" applyFont="1" applyFill="1" applyAlignment="1">
      <alignment horizontal="right" vertical="top"/>
    </xf>
    <xf numFmtId="0" fontId="12" fillId="0" borderId="30" xfId="0" applyFont="1" applyBorder="1" applyAlignment="1" applyProtection="1">
      <alignment horizontal="left" vertical="center"/>
      <protection locked="0"/>
    </xf>
    <xf numFmtId="0" fontId="12" fillId="0" borderId="31" xfId="0" applyFont="1" applyBorder="1" applyAlignment="1" applyProtection="1">
      <alignment horizontal="left" vertical="center"/>
      <protection locked="0"/>
    </xf>
    <xf numFmtId="0" fontId="12" fillId="0" borderId="32" xfId="0" applyFont="1" applyBorder="1" applyAlignment="1" applyProtection="1">
      <alignment horizontal="left" vertical="center"/>
      <protection locked="0"/>
    </xf>
    <xf numFmtId="0" fontId="12" fillId="0" borderId="27" xfId="0" applyFont="1" applyBorder="1" applyAlignment="1" applyProtection="1">
      <alignment horizontal="left" vertical="center"/>
      <protection locked="0"/>
    </xf>
    <xf numFmtId="0" fontId="12" fillId="0" borderId="28" xfId="0" applyFont="1" applyBorder="1" applyAlignment="1" applyProtection="1">
      <alignment horizontal="left" vertical="center"/>
      <protection locked="0"/>
    </xf>
    <xf numFmtId="0" fontId="12" fillId="0" borderId="29" xfId="0" applyFont="1" applyBorder="1" applyAlignment="1" applyProtection="1">
      <alignment horizontal="left" vertical="center"/>
      <protection locked="0"/>
    </xf>
    <xf numFmtId="0" fontId="10" fillId="0" borderId="19" xfId="0" applyFont="1" applyBorder="1" applyAlignment="1" applyProtection="1">
      <alignment horizontal="left" vertical="center"/>
      <protection locked="0"/>
    </xf>
    <xf numFmtId="0" fontId="10" fillId="0" borderId="20" xfId="0" applyFont="1" applyBorder="1" applyAlignment="1" applyProtection="1">
      <alignment horizontal="left" vertical="center"/>
      <protection locked="0"/>
    </xf>
    <xf numFmtId="0" fontId="10" fillId="0" borderId="21" xfId="0" applyFont="1" applyBorder="1" applyAlignment="1" applyProtection="1">
      <alignment horizontal="left" vertical="center"/>
      <protection locked="0"/>
    </xf>
    <xf numFmtId="0" fontId="10" fillId="0" borderId="2" xfId="0" applyFont="1" applyBorder="1" applyAlignment="1" applyProtection="1">
      <alignment horizontal="left" vertical="center"/>
      <protection locked="0"/>
    </xf>
    <xf numFmtId="0" fontId="10" fillId="0" borderId="3" xfId="0" applyFont="1" applyBorder="1" applyAlignment="1" applyProtection="1">
      <alignment horizontal="left" vertical="center"/>
      <protection locked="0"/>
    </xf>
    <xf numFmtId="0" fontId="10" fillId="0" borderId="4" xfId="0" applyFont="1" applyBorder="1" applyAlignment="1" applyProtection="1">
      <alignment horizontal="left" vertical="center"/>
      <protection locked="0"/>
    </xf>
    <xf numFmtId="0" fontId="12" fillId="0" borderId="16" xfId="0" applyFont="1" applyBorder="1" applyAlignment="1" applyProtection="1">
      <alignment horizontal="left" vertical="center"/>
      <protection locked="0"/>
    </xf>
    <xf numFmtId="0" fontId="12" fillId="0" borderId="17" xfId="0" applyFont="1" applyBorder="1" applyAlignment="1" applyProtection="1">
      <alignment horizontal="left" vertical="center"/>
      <protection locked="0"/>
    </xf>
    <xf numFmtId="0" fontId="12" fillId="0" borderId="11" xfId="0" applyFont="1" applyBorder="1" applyAlignment="1" applyProtection="1">
      <alignment horizontal="left" vertical="center"/>
      <protection locked="0"/>
    </xf>
    <xf numFmtId="0" fontId="12" fillId="0" borderId="12" xfId="0" applyFont="1" applyBorder="1" applyAlignment="1" applyProtection="1">
      <alignment horizontal="left" vertical="center"/>
      <protection locked="0"/>
    </xf>
    <xf numFmtId="0" fontId="3" fillId="4" borderId="33" xfId="0" applyFont="1" applyFill="1" applyBorder="1" applyAlignment="1">
      <alignment horizontal="center" vertical="center"/>
    </xf>
    <xf numFmtId="0" fontId="3" fillId="4" borderId="25" xfId="0" applyFont="1" applyFill="1" applyBorder="1" applyAlignment="1">
      <alignment horizontal="center" vertical="center"/>
    </xf>
    <xf numFmtId="0" fontId="10" fillId="0" borderId="24" xfId="0" applyFont="1" applyBorder="1" applyAlignment="1" applyProtection="1">
      <alignment horizontal="left" vertical="center"/>
      <protection locked="0"/>
    </xf>
    <xf numFmtId="0" fontId="10" fillId="0" borderId="14" xfId="0" applyFont="1" applyBorder="1" applyAlignment="1" applyProtection="1">
      <alignment horizontal="left" vertical="center"/>
      <protection locked="0"/>
    </xf>
    <xf numFmtId="0" fontId="10" fillId="0" borderId="15" xfId="0" applyFont="1" applyBorder="1" applyAlignment="1" applyProtection="1">
      <alignment horizontal="left" vertical="center"/>
      <protection locked="0"/>
    </xf>
    <xf numFmtId="0" fontId="2" fillId="4" borderId="36" xfId="0" applyFont="1" applyFill="1" applyBorder="1" applyAlignment="1">
      <alignment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Radio" checked="Checked" firstButton="1" lockText="1" noThreeD="1"/>
</file>

<file path=xl/ctrlProps/ctrlProp2.xml><?xml version="1.0" encoding="utf-8"?>
<formControlPr xmlns="http://schemas.microsoft.com/office/spreadsheetml/2009/9/main" objectType="Radio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68580</xdr:colOff>
          <xdr:row>20</xdr:row>
          <xdr:rowOff>190500</xdr:rowOff>
        </xdr:from>
        <xdr:to>
          <xdr:col>17</xdr:col>
          <xdr:colOff>99060</xdr:colOff>
          <xdr:row>21</xdr:row>
          <xdr:rowOff>190500</xdr:rowOff>
        </xdr:to>
        <xdr:sp macro="" textlink="">
          <xdr:nvSpPr>
            <xdr:cNvPr id="1025" name="Option Button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190500</xdr:colOff>
          <xdr:row>20</xdr:row>
          <xdr:rowOff>198120</xdr:rowOff>
        </xdr:from>
        <xdr:to>
          <xdr:col>20</xdr:col>
          <xdr:colOff>220980</xdr:colOff>
          <xdr:row>21</xdr:row>
          <xdr:rowOff>205740</xdr:rowOff>
        </xdr:to>
        <xdr:sp macro="" textlink="">
          <xdr:nvSpPr>
            <xdr:cNvPr id="1026" name="Option Button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44"/>
  <sheetViews>
    <sheetView tabSelected="1" view="pageBreakPreview" zoomScale="85" zoomScaleNormal="100" zoomScaleSheetLayoutView="85" workbookViewId="0">
      <selection activeCell="E3" sqref="E3:G3"/>
    </sheetView>
  </sheetViews>
  <sheetFormatPr defaultColWidth="9" defaultRowHeight="27" customHeight="1" x14ac:dyDescent="0.2"/>
  <cols>
    <col min="1" max="1" width="17.6640625" style="1" customWidth="1"/>
    <col min="2" max="23" width="3.6640625" style="1" customWidth="1"/>
    <col min="24" max="24" width="3.77734375" style="24" customWidth="1"/>
    <col min="25" max="25" width="2.21875" style="24" customWidth="1"/>
    <col min="26" max="26" width="65.21875" style="24" hidden="1" customWidth="1"/>
    <col min="27" max="27" width="21.33203125" style="24" hidden="1" customWidth="1"/>
    <col min="28" max="33" width="2.77734375" style="24" customWidth="1"/>
    <col min="34" max="16384" width="9" style="1"/>
  </cols>
  <sheetData>
    <row r="1" spans="1:27" ht="54" customHeight="1" x14ac:dyDescent="0.2">
      <c r="A1" s="34"/>
      <c r="B1" s="95" t="s">
        <v>18</v>
      </c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6" t="s">
        <v>53</v>
      </c>
      <c r="T1" s="96"/>
      <c r="U1" s="96"/>
      <c r="V1" s="96"/>
      <c r="W1" s="96"/>
      <c r="Z1" s="24" t="s">
        <v>45</v>
      </c>
      <c r="AA1" s="26">
        <v>6600</v>
      </c>
    </row>
    <row r="2" spans="1:27" ht="21.75" customHeight="1" thickBot="1" x14ac:dyDescent="0.55000000000000004">
      <c r="A2" s="118" t="s">
        <v>30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8"/>
      <c r="Z2" s="24" t="s">
        <v>46</v>
      </c>
      <c r="AA2" s="26">
        <v>26400</v>
      </c>
    </row>
    <row r="3" spans="1:27" ht="25.5" customHeight="1" x14ac:dyDescent="0.2">
      <c r="A3" s="13" t="s">
        <v>7</v>
      </c>
      <c r="B3" s="113" t="s">
        <v>24</v>
      </c>
      <c r="C3" s="114"/>
      <c r="D3" s="114"/>
      <c r="E3" s="69"/>
      <c r="F3" s="69"/>
      <c r="G3" s="69"/>
      <c r="H3" s="42" t="s">
        <v>1</v>
      </c>
      <c r="I3" s="68"/>
      <c r="J3" s="68"/>
      <c r="K3" s="42" t="s">
        <v>2</v>
      </c>
      <c r="L3" s="68"/>
      <c r="M3" s="68"/>
      <c r="N3" s="42" t="s">
        <v>3</v>
      </c>
      <c r="O3" s="92"/>
      <c r="P3" s="92"/>
      <c r="Q3" s="92"/>
      <c r="R3" s="92"/>
      <c r="S3" s="92"/>
      <c r="T3" s="92"/>
      <c r="U3" s="92"/>
      <c r="V3" s="92"/>
      <c r="W3" s="93"/>
      <c r="Z3" s="24" t="s">
        <v>47</v>
      </c>
      <c r="AA3" s="26">
        <v>110000</v>
      </c>
    </row>
    <row r="4" spans="1:27" ht="20.100000000000001" customHeight="1" x14ac:dyDescent="0.2">
      <c r="A4" s="8" t="s">
        <v>4</v>
      </c>
      <c r="B4" s="33" t="s">
        <v>19</v>
      </c>
      <c r="C4" s="115"/>
      <c r="D4" s="116"/>
      <c r="E4" s="116"/>
      <c r="F4" s="116"/>
      <c r="G4" s="116"/>
      <c r="H4" s="116"/>
      <c r="I4" s="116"/>
      <c r="J4" s="116"/>
      <c r="K4" s="116"/>
      <c r="L4" s="116"/>
      <c r="M4" s="116"/>
      <c r="N4" s="116"/>
      <c r="O4" s="116"/>
      <c r="P4" s="116"/>
      <c r="Q4" s="116"/>
      <c r="R4" s="116"/>
      <c r="S4" s="116"/>
      <c r="T4" s="116"/>
      <c r="U4" s="116"/>
      <c r="V4" s="116"/>
      <c r="W4" s="117"/>
      <c r="Z4" s="24" t="s">
        <v>48</v>
      </c>
      <c r="AA4" s="26">
        <v>132000</v>
      </c>
    </row>
    <row r="5" spans="1:27" ht="20.100000000000001" customHeight="1" x14ac:dyDescent="0.2">
      <c r="A5" s="16" t="s">
        <v>20</v>
      </c>
      <c r="B5" s="106"/>
      <c r="C5" s="107"/>
      <c r="D5" s="107"/>
      <c r="E5" s="107"/>
      <c r="F5" s="107"/>
      <c r="G5" s="107"/>
      <c r="H5" s="107"/>
      <c r="I5" s="107"/>
      <c r="J5" s="107"/>
      <c r="K5" s="107"/>
      <c r="L5" s="107"/>
      <c r="M5" s="107"/>
      <c r="N5" s="107"/>
      <c r="O5" s="107"/>
      <c r="P5" s="107"/>
      <c r="Q5" s="107"/>
      <c r="R5" s="107"/>
      <c r="S5" s="107"/>
      <c r="T5" s="107"/>
      <c r="U5" s="107"/>
      <c r="V5" s="107"/>
      <c r="W5" s="108"/>
      <c r="AA5" s="26"/>
    </row>
    <row r="6" spans="1:27" ht="39" customHeight="1" x14ac:dyDescent="0.2">
      <c r="A6" s="10" t="s">
        <v>5</v>
      </c>
      <c r="B6" s="111"/>
      <c r="C6" s="111"/>
      <c r="D6" s="111"/>
      <c r="E6" s="111"/>
      <c r="F6" s="111"/>
      <c r="G6" s="111"/>
      <c r="H6" s="111"/>
      <c r="I6" s="111"/>
      <c r="J6" s="111"/>
      <c r="K6" s="111"/>
      <c r="L6" s="111"/>
      <c r="M6" s="111"/>
      <c r="N6" s="111"/>
      <c r="O6" s="111"/>
      <c r="P6" s="111"/>
      <c r="Q6" s="111"/>
      <c r="R6" s="111"/>
      <c r="S6" s="111"/>
      <c r="T6" s="111"/>
      <c r="U6" s="111"/>
      <c r="V6" s="111"/>
      <c r="W6" s="112"/>
      <c r="AA6" s="26"/>
    </row>
    <row r="7" spans="1:27" ht="20.100000000000001" customHeight="1" x14ac:dyDescent="0.2">
      <c r="A7" s="15" t="s">
        <v>20</v>
      </c>
      <c r="B7" s="71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  <c r="P7" s="72"/>
      <c r="Q7" s="72"/>
      <c r="R7" s="72"/>
      <c r="S7" s="72"/>
      <c r="T7" s="72"/>
      <c r="U7" s="72"/>
      <c r="V7" s="72"/>
      <c r="W7" s="73"/>
      <c r="AA7" s="26"/>
    </row>
    <row r="8" spans="1:27" ht="39" customHeight="1" x14ac:dyDescent="0.2">
      <c r="A8" s="11" t="s">
        <v>36</v>
      </c>
      <c r="B8" s="109"/>
      <c r="C8" s="109"/>
      <c r="D8" s="109"/>
      <c r="E8" s="109"/>
      <c r="F8" s="109"/>
      <c r="G8" s="109"/>
      <c r="H8" s="109"/>
      <c r="I8" s="109"/>
      <c r="J8" s="109"/>
      <c r="K8" s="109"/>
      <c r="L8" s="109"/>
      <c r="M8" s="109"/>
      <c r="N8" s="109"/>
      <c r="O8" s="109"/>
      <c r="P8" s="109"/>
      <c r="Q8" s="109"/>
      <c r="R8" s="109"/>
      <c r="S8" s="109"/>
      <c r="T8" s="109"/>
      <c r="U8" s="109"/>
      <c r="V8" s="109"/>
      <c r="W8" s="110"/>
      <c r="AA8" s="26"/>
    </row>
    <row r="9" spans="1:27" ht="20.100000000000001" customHeight="1" x14ac:dyDescent="0.2">
      <c r="A9" s="6" t="s">
        <v>20</v>
      </c>
      <c r="B9" s="103"/>
      <c r="C9" s="104"/>
      <c r="D9" s="104"/>
      <c r="E9" s="104"/>
      <c r="F9" s="104"/>
      <c r="G9" s="104"/>
      <c r="H9" s="104"/>
      <c r="I9" s="104"/>
      <c r="J9" s="104"/>
      <c r="K9" s="104"/>
      <c r="L9" s="104"/>
      <c r="M9" s="104"/>
      <c r="N9" s="104"/>
      <c r="O9" s="104"/>
      <c r="P9" s="104"/>
      <c r="Q9" s="104"/>
      <c r="R9" s="104"/>
      <c r="S9" s="104"/>
      <c r="T9" s="104"/>
      <c r="U9" s="104"/>
      <c r="V9" s="104"/>
      <c r="W9" s="105"/>
    </row>
    <row r="10" spans="1:27" ht="39" customHeight="1" x14ac:dyDescent="0.2">
      <c r="A10" s="7" t="s">
        <v>8</v>
      </c>
      <c r="B10" s="111"/>
      <c r="C10" s="111"/>
      <c r="D10" s="111"/>
      <c r="E10" s="111"/>
      <c r="F10" s="111"/>
      <c r="G10" s="111"/>
      <c r="H10" s="111"/>
      <c r="I10" s="111"/>
      <c r="J10" s="111"/>
      <c r="K10" s="111"/>
      <c r="L10" s="111"/>
      <c r="M10" s="111"/>
      <c r="N10" s="111"/>
      <c r="O10" s="111"/>
      <c r="P10" s="111"/>
      <c r="Q10" s="111"/>
      <c r="R10" s="111"/>
      <c r="S10" s="111"/>
      <c r="T10" s="111"/>
      <c r="U10" s="111"/>
      <c r="V10" s="111"/>
      <c r="W10" s="112"/>
    </row>
    <row r="11" spans="1:27" ht="20.100000000000001" customHeight="1" x14ac:dyDescent="0.2">
      <c r="A11" s="15" t="s">
        <v>20</v>
      </c>
      <c r="B11" s="71"/>
      <c r="C11" s="72"/>
      <c r="D11" s="72"/>
      <c r="E11" s="72"/>
      <c r="F11" s="72"/>
      <c r="G11" s="72"/>
      <c r="H11" s="72"/>
      <c r="I11" s="72"/>
      <c r="J11" s="72"/>
      <c r="K11" s="72"/>
      <c r="L11" s="72"/>
      <c r="M11" s="72"/>
      <c r="N11" s="72"/>
      <c r="O11" s="72"/>
      <c r="P11" s="72"/>
      <c r="Q11" s="72"/>
      <c r="R11" s="72"/>
      <c r="S11" s="72"/>
      <c r="T11" s="72"/>
      <c r="U11" s="72"/>
      <c r="V11" s="72"/>
      <c r="W11" s="73"/>
    </row>
    <row r="12" spans="1:27" ht="39" customHeight="1" x14ac:dyDescent="0.2">
      <c r="A12" s="12" t="s">
        <v>6</v>
      </c>
      <c r="B12" s="97"/>
      <c r="C12" s="98"/>
      <c r="D12" s="98"/>
      <c r="E12" s="98"/>
      <c r="F12" s="98"/>
      <c r="G12" s="98"/>
      <c r="H12" s="98"/>
      <c r="I12" s="98"/>
      <c r="J12" s="98"/>
      <c r="K12" s="98"/>
      <c r="L12" s="98"/>
      <c r="M12" s="98"/>
      <c r="N12" s="98"/>
      <c r="O12" s="98"/>
      <c r="P12" s="98"/>
      <c r="Q12" s="98"/>
      <c r="R12" s="98"/>
      <c r="S12" s="98"/>
      <c r="T12" s="98"/>
      <c r="U12" s="98"/>
      <c r="V12" s="98"/>
      <c r="W12" s="99"/>
    </row>
    <row r="13" spans="1:27" ht="39" customHeight="1" x14ac:dyDescent="0.2">
      <c r="A13" s="14" t="s">
        <v>0</v>
      </c>
      <c r="B13" s="100"/>
      <c r="C13" s="101"/>
      <c r="D13" s="101"/>
      <c r="E13" s="101"/>
      <c r="F13" s="101"/>
      <c r="G13" s="101"/>
      <c r="H13" s="101"/>
      <c r="I13" s="101"/>
      <c r="J13" s="101"/>
      <c r="K13" s="101"/>
      <c r="L13" s="101"/>
      <c r="M13" s="101"/>
      <c r="N13" s="101"/>
      <c r="O13" s="101"/>
      <c r="P13" s="101"/>
      <c r="Q13" s="101"/>
      <c r="R13" s="101"/>
      <c r="S13" s="101"/>
      <c r="T13" s="101"/>
      <c r="U13" s="101"/>
      <c r="V13" s="101"/>
      <c r="W13" s="102"/>
    </row>
    <row r="14" spans="1:27" ht="39" customHeight="1" x14ac:dyDescent="0.2">
      <c r="A14" s="60" t="s">
        <v>21</v>
      </c>
      <c r="B14" s="80"/>
      <c r="C14" s="81"/>
      <c r="D14" s="81"/>
      <c r="E14" s="81"/>
      <c r="F14" s="81"/>
      <c r="G14" s="81"/>
      <c r="H14" s="81"/>
      <c r="I14" s="81"/>
      <c r="J14" s="81"/>
      <c r="K14" s="81"/>
      <c r="L14" s="53" t="s">
        <v>22</v>
      </c>
      <c r="M14" s="53"/>
      <c r="N14" s="78"/>
      <c r="O14" s="78"/>
      <c r="P14" s="78"/>
      <c r="Q14" s="78"/>
      <c r="R14" s="78"/>
      <c r="S14" s="78"/>
      <c r="T14" s="78"/>
      <c r="U14" s="78"/>
      <c r="V14" s="78"/>
      <c r="W14" s="79"/>
    </row>
    <row r="15" spans="1:27" ht="15" customHeight="1" x14ac:dyDescent="0.2">
      <c r="A15" s="61"/>
      <c r="B15" s="89" t="s">
        <v>44</v>
      </c>
      <c r="C15" s="90"/>
      <c r="D15" s="90"/>
      <c r="E15" s="90"/>
      <c r="F15" s="90"/>
      <c r="G15" s="90"/>
      <c r="H15" s="90"/>
      <c r="I15" s="90"/>
      <c r="J15" s="90"/>
      <c r="K15" s="90"/>
      <c r="L15" s="90"/>
      <c r="M15" s="90"/>
      <c r="N15" s="90"/>
      <c r="O15" s="90"/>
      <c r="P15" s="90"/>
      <c r="Q15" s="90"/>
      <c r="R15" s="90"/>
      <c r="S15" s="90"/>
      <c r="T15" s="90"/>
      <c r="U15" s="90"/>
      <c r="V15" s="90"/>
      <c r="W15" s="91"/>
    </row>
    <row r="16" spans="1:27" ht="39" customHeight="1" x14ac:dyDescent="0.2">
      <c r="A16" s="60" t="s">
        <v>9</v>
      </c>
      <c r="B16" s="75"/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  <c r="O16" s="76"/>
      <c r="P16" s="76"/>
      <c r="Q16" s="76"/>
      <c r="R16" s="76"/>
      <c r="S16" s="76"/>
      <c r="T16" s="76"/>
      <c r="U16" s="76"/>
      <c r="V16" s="76"/>
      <c r="W16" s="77"/>
    </row>
    <row r="17" spans="1:33" ht="15" customHeight="1" x14ac:dyDescent="0.2">
      <c r="A17" s="67"/>
      <c r="B17" s="54" t="s">
        <v>54</v>
      </c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6"/>
    </row>
    <row r="18" spans="1:33" ht="30" customHeight="1" x14ac:dyDescent="0.2">
      <c r="A18" s="61"/>
      <c r="B18" s="57"/>
      <c r="C18" s="58"/>
      <c r="D18" s="58"/>
      <c r="E18" s="58"/>
      <c r="F18" s="58"/>
      <c r="G18" s="58"/>
      <c r="H18" s="58"/>
      <c r="I18" s="58"/>
      <c r="J18" s="58"/>
      <c r="K18" s="58"/>
      <c r="L18" s="58"/>
      <c r="M18" s="58"/>
      <c r="N18" s="58"/>
      <c r="O18" s="58"/>
      <c r="P18" s="58"/>
      <c r="Q18" s="58"/>
      <c r="R18" s="58"/>
      <c r="S18" s="58"/>
      <c r="T18" s="58"/>
      <c r="U18" s="58"/>
      <c r="V18" s="58"/>
      <c r="W18" s="59"/>
    </row>
    <row r="19" spans="1:33" ht="39" customHeight="1" thickBot="1" x14ac:dyDescent="0.25">
      <c r="A19" s="45" t="s">
        <v>10</v>
      </c>
      <c r="B19" s="82" t="s">
        <v>23</v>
      </c>
      <c r="C19" s="83"/>
      <c r="D19" s="74"/>
      <c r="E19" s="74"/>
      <c r="F19" s="74"/>
      <c r="G19" s="74"/>
      <c r="H19" s="62" t="s">
        <v>37</v>
      </c>
      <c r="I19" s="62"/>
      <c r="J19" s="62"/>
      <c r="K19" s="62"/>
      <c r="L19" s="63" t="s">
        <v>43</v>
      </c>
      <c r="M19" s="64"/>
      <c r="N19" s="64"/>
      <c r="O19" s="64"/>
      <c r="P19" s="65"/>
      <c r="Q19" s="66" t="str">
        <f>IF(D19&lt;&gt;"",(VLOOKUP(B16,Z1:AA4,2,FALSE)*D19),"")</f>
        <v/>
      </c>
      <c r="R19" s="66"/>
      <c r="S19" s="66"/>
      <c r="T19" s="66"/>
      <c r="U19" s="66"/>
      <c r="V19" s="66"/>
      <c r="W19" s="46" t="s">
        <v>42</v>
      </c>
    </row>
    <row r="20" spans="1:33" s="2" customFormat="1" ht="17.55" customHeight="1" x14ac:dyDescent="0.2">
      <c r="A20" s="35" t="s">
        <v>32</v>
      </c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5"/>
      <c r="Y20" s="5"/>
      <c r="Z20" s="5"/>
      <c r="AA20" s="5"/>
      <c r="AB20" s="5"/>
      <c r="AC20" s="5"/>
      <c r="AD20" s="5"/>
      <c r="AE20" s="5"/>
      <c r="AF20" s="5"/>
      <c r="AG20" s="5"/>
    </row>
    <row r="21" spans="1:33" s="2" customFormat="1" ht="17.55" customHeight="1" x14ac:dyDescent="0.2">
      <c r="A21" s="35"/>
      <c r="B21" s="36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5"/>
      <c r="Y21" s="5"/>
      <c r="Z21" s="5"/>
      <c r="AA21" s="5"/>
      <c r="AB21" s="5"/>
      <c r="AC21" s="5"/>
      <c r="AD21" s="5"/>
      <c r="AE21" s="5"/>
      <c r="AF21" s="5"/>
      <c r="AG21" s="5"/>
    </row>
    <row r="22" spans="1:33" s="2" customFormat="1" ht="17.55" customHeight="1" x14ac:dyDescent="0.2">
      <c r="A22" s="37" t="s">
        <v>34</v>
      </c>
      <c r="B22" s="36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5" t="s">
        <v>35</v>
      </c>
      <c r="S22" s="36"/>
      <c r="T22" s="36"/>
      <c r="U22" s="38"/>
      <c r="V22" s="36"/>
      <c r="W22" s="39" t="s">
        <v>31</v>
      </c>
      <c r="X22" s="5"/>
      <c r="Y22" s="5"/>
      <c r="Z22" s="5"/>
      <c r="AA22" s="5"/>
      <c r="AB22" s="5"/>
      <c r="AC22" s="5"/>
      <c r="AD22" s="5"/>
      <c r="AE22" s="5"/>
      <c r="AF22" s="5"/>
      <c r="AG22" s="5"/>
    </row>
    <row r="23" spans="1:33" s="2" customFormat="1" ht="4.5" customHeight="1" x14ac:dyDescent="0.2">
      <c r="A23" s="36"/>
      <c r="B23" s="36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5"/>
      <c r="Y23" s="5"/>
      <c r="Z23" s="5"/>
      <c r="AA23" s="5"/>
      <c r="AB23" s="5"/>
      <c r="AC23" s="5"/>
      <c r="AD23" s="5"/>
      <c r="AE23" s="5"/>
      <c r="AF23" s="5"/>
      <c r="AG23" s="5"/>
    </row>
    <row r="24" spans="1:33" s="2" customFormat="1" ht="17.55" customHeight="1" x14ac:dyDescent="0.2">
      <c r="A24" s="36" t="s">
        <v>26</v>
      </c>
      <c r="B24" s="40" t="s">
        <v>50</v>
      </c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5"/>
      <c r="Y24" s="5"/>
      <c r="Z24" s="5"/>
      <c r="AA24" s="5"/>
      <c r="AB24" s="5"/>
      <c r="AC24" s="5"/>
      <c r="AD24" s="5"/>
      <c r="AE24" s="5"/>
      <c r="AF24" s="5"/>
      <c r="AG24" s="5"/>
    </row>
    <row r="25" spans="1:33" s="2" customFormat="1" ht="17.55" customHeight="1" x14ac:dyDescent="0.2">
      <c r="A25" s="36"/>
      <c r="B25" s="40" t="s">
        <v>25</v>
      </c>
      <c r="C25" s="36"/>
      <c r="D25" s="36"/>
      <c r="E25" s="36"/>
      <c r="F25" s="36"/>
      <c r="G25" s="36"/>
      <c r="H25" s="36"/>
      <c r="I25" s="36"/>
      <c r="J25" s="36"/>
      <c r="K25" s="36"/>
      <c r="L25" s="40" t="s">
        <v>52</v>
      </c>
      <c r="M25" s="40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5"/>
      <c r="Y25" s="5"/>
      <c r="Z25" s="5"/>
      <c r="AA25" s="5"/>
      <c r="AB25" s="5"/>
      <c r="AC25" s="5"/>
      <c r="AD25" s="5"/>
      <c r="AE25" s="5"/>
      <c r="AF25" s="5"/>
      <c r="AG25" s="5"/>
    </row>
    <row r="26" spans="1:33" s="2" customFormat="1" ht="17.55" customHeight="1" x14ac:dyDescent="0.2">
      <c r="A26" s="36"/>
      <c r="B26" s="40"/>
      <c r="C26" s="36"/>
      <c r="D26" s="36"/>
      <c r="E26" s="36"/>
      <c r="F26" s="36"/>
      <c r="G26" s="36"/>
      <c r="H26" s="36"/>
      <c r="I26" s="36"/>
      <c r="J26" s="36"/>
      <c r="K26" s="36"/>
      <c r="L26" s="40"/>
      <c r="M26" s="40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5"/>
      <c r="Y26" s="5"/>
      <c r="Z26" s="5"/>
      <c r="AA26" s="5"/>
      <c r="AB26" s="5"/>
      <c r="AC26" s="5"/>
      <c r="AD26" s="5"/>
      <c r="AE26" s="5"/>
      <c r="AF26" s="5"/>
      <c r="AG26" s="5"/>
    </row>
    <row r="27" spans="1:33" s="2" customFormat="1" ht="17.55" customHeight="1" x14ac:dyDescent="0.2">
      <c r="A27" s="36" t="s">
        <v>27</v>
      </c>
      <c r="B27" s="40" t="s">
        <v>51</v>
      </c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5"/>
      <c r="Y27" s="5"/>
      <c r="Z27" s="5"/>
      <c r="AA27" s="5"/>
      <c r="AB27" s="5"/>
      <c r="AC27" s="5"/>
      <c r="AD27" s="5"/>
      <c r="AE27" s="5"/>
      <c r="AF27" s="5"/>
      <c r="AG27" s="5"/>
    </row>
    <row r="28" spans="1:33" s="2" customFormat="1" ht="17.55" customHeight="1" x14ac:dyDescent="0.2">
      <c r="A28" s="36"/>
      <c r="B28" s="40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5"/>
      <c r="Y28" s="5"/>
      <c r="Z28" s="5"/>
      <c r="AA28" s="5"/>
      <c r="AB28" s="5"/>
      <c r="AC28" s="5"/>
      <c r="AD28" s="5"/>
      <c r="AE28" s="5"/>
      <c r="AF28" s="5"/>
      <c r="AG28" s="5"/>
    </row>
    <row r="29" spans="1:33" s="2" customFormat="1" ht="17.55" customHeight="1" x14ac:dyDescent="0.2">
      <c r="A29" s="36" t="s">
        <v>41</v>
      </c>
      <c r="B29" s="49" t="str">
        <f>Z1</f>
        <v>e-診療報酬点数表2024　SA型　PCライセンス/A：最新プラン</v>
      </c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51">
        <f>AA1</f>
        <v>6600</v>
      </c>
      <c r="S29" s="52"/>
      <c r="T29" s="52"/>
      <c r="U29" s="50"/>
      <c r="V29" s="50"/>
      <c r="W29" s="50"/>
      <c r="X29" s="5"/>
      <c r="Y29" s="5"/>
      <c r="Z29" s="5"/>
      <c r="AA29" s="5"/>
      <c r="AB29" s="5"/>
      <c r="AC29" s="5"/>
      <c r="AD29" s="5"/>
      <c r="AE29" s="5"/>
      <c r="AF29" s="5"/>
      <c r="AG29" s="5"/>
    </row>
    <row r="30" spans="1:33" s="2" customFormat="1" ht="17.55" customHeight="1" x14ac:dyDescent="0.2">
      <c r="A30" s="36"/>
      <c r="B30" s="49" t="str">
        <f>Z2</f>
        <v>e-診療報酬点数表2024　SA型　PCライセンス/B：更新プラン</v>
      </c>
      <c r="C30" s="49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51">
        <f>AA2</f>
        <v>26400</v>
      </c>
      <c r="S30" s="52"/>
      <c r="T30" s="52"/>
      <c r="U30" s="50"/>
      <c r="V30" s="50"/>
      <c r="W30" s="50"/>
      <c r="X30" s="5"/>
      <c r="Y30" s="5"/>
      <c r="Z30" s="5"/>
      <c r="AA30" s="5"/>
      <c r="AB30" s="5"/>
      <c r="AC30" s="5"/>
      <c r="AD30" s="5"/>
      <c r="AE30" s="5"/>
      <c r="AF30" s="5"/>
      <c r="AG30" s="5"/>
    </row>
    <row r="31" spans="1:33" s="2" customFormat="1" ht="17.55" customHeight="1" x14ac:dyDescent="0.2">
      <c r="A31" s="36"/>
      <c r="B31" s="49" t="str">
        <f>Z3</f>
        <v>e-診療報酬点数表2024　SA型　グループライセンス/C：最新プラン</v>
      </c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51">
        <f>AA3</f>
        <v>110000</v>
      </c>
      <c r="S31" s="52"/>
      <c r="T31" s="52"/>
      <c r="U31" s="50"/>
      <c r="V31" s="50"/>
      <c r="W31" s="50"/>
      <c r="X31" s="5"/>
      <c r="Y31" s="5"/>
      <c r="Z31" s="5"/>
      <c r="AA31" s="5"/>
      <c r="AB31" s="5"/>
      <c r="AC31" s="5"/>
      <c r="AD31" s="5"/>
      <c r="AE31" s="5"/>
      <c r="AF31" s="5"/>
      <c r="AG31" s="5"/>
    </row>
    <row r="32" spans="1:33" s="2" customFormat="1" ht="17.55" customHeight="1" x14ac:dyDescent="0.2">
      <c r="A32" s="36"/>
      <c r="B32" s="49" t="str">
        <f>Z4</f>
        <v>e-診療報酬点数表2024　SA型　グループライセンス/D：更新プラン</v>
      </c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51">
        <f>AA4</f>
        <v>132000</v>
      </c>
      <c r="S32" s="52"/>
      <c r="T32" s="52"/>
      <c r="U32" s="50"/>
      <c r="V32" s="50"/>
      <c r="W32" s="50"/>
      <c r="X32" s="5"/>
      <c r="Y32" s="5"/>
      <c r="Z32" s="5"/>
      <c r="AA32" s="5"/>
      <c r="AB32" s="5"/>
      <c r="AC32" s="5"/>
      <c r="AD32" s="5"/>
      <c r="AE32" s="5"/>
      <c r="AF32" s="5"/>
      <c r="AG32" s="5"/>
    </row>
    <row r="33" spans="1:33" s="2" customFormat="1" ht="17.55" customHeight="1" x14ac:dyDescent="0.2">
      <c r="A33" s="36"/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43"/>
      <c r="S33" s="44"/>
      <c r="T33" s="44"/>
      <c r="U33" s="36"/>
      <c r="V33" s="36"/>
      <c r="W33" s="36"/>
      <c r="X33" s="5"/>
      <c r="Y33" s="5"/>
      <c r="Z33" s="5"/>
      <c r="AA33" s="5"/>
      <c r="AB33" s="5"/>
      <c r="AC33" s="5"/>
      <c r="AD33" s="5"/>
      <c r="AE33" s="5"/>
      <c r="AF33" s="5"/>
      <c r="AG33" s="5"/>
    </row>
    <row r="34" spans="1:33" s="2" customFormat="1" ht="17.55" customHeight="1" x14ac:dyDescent="0.2">
      <c r="A34" s="36" t="s">
        <v>33</v>
      </c>
      <c r="B34" s="49" t="s">
        <v>49</v>
      </c>
      <c r="C34" s="49"/>
      <c r="D34" s="49"/>
      <c r="E34" s="49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5"/>
      <c r="Y34" s="5"/>
      <c r="Z34" s="5"/>
      <c r="AA34" s="5"/>
      <c r="AB34" s="5"/>
      <c r="AC34" s="5"/>
      <c r="AD34" s="5"/>
      <c r="AE34" s="5"/>
      <c r="AF34" s="5"/>
      <c r="AG34" s="5"/>
    </row>
    <row r="35" spans="1:33" s="2" customFormat="1" ht="17.55" customHeight="1" x14ac:dyDescent="0.2">
      <c r="A35" s="36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5"/>
      <c r="Y35" s="5"/>
      <c r="Z35" s="5"/>
      <c r="AA35" s="5"/>
      <c r="AB35" s="5"/>
      <c r="AC35" s="5"/>
      <c r="AD35" s="5"/>
      <c r="AE35" s="5"/>
      <c r="AF35" s="5"/>
      <c r="AG35" s="5"/>
    </row>
    <row r="36" spans="1:33" s="2" customFormat="1" ht="17.55" customHeight="1" x14ac:dyDescent="0.2">
      <c r="A36" s="36" t="s">
        <v>28</v>
      </c>
      <c r="B36" s="40" t="s">
        <v>40</v>
      </c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5"/>
      <c r="Y36" s="5"/>
      <c r="Z36" s="5"/>
      <c r="AA36" s="5"/>
      <c r="AB36" s="5"/>
      <c r="AC36" s="5"/>
      <c r="AD36" s="5"/>
      <c r="AE36" s="5"/>
      <c r="AF36" s="5"/>
      <c r="AG36" s="5"/>
    </row>
    <row r="37" spans="1:33" s="2" customFormat="1" ht="18" customHeight="1" x14ac:dyDescent="0.2">
      <c r="A37" s="36"/>
      <c r="B37" s="94"/>
      <c r="C37" s="94"/>
      <c r="D37" s="94"/>
      <c r="E37" s="94"/>
      <c r="F37" s="94"/>
      <c r="G37" s="94"/>
      <c r="H37" s="94"/>
      <c r="I37" s="94"/>
      <c r="J37" s="94"/>
      <c r="K37" s="94"/>
      <c r="L37" s="94"/>
      <c r="M37" s="94"/>
      <c r="N37" s="94"/>
      <c r="O37" s="94"/>
      <c r="P37" s="94"/>
      <c r="Q37" s="94"/>
      <c r="R37" s="94"/>
      <c r="S37" s="94"/>
      <c r="T37" s="94"/>
      <c r="U37" s="94"/>
      <c r="V37" s="94"/>
      <c r="W37" s="94"/>
      <c r="X37" s="5"/>
      <c r="Y37" s="5"/>
      <c r="Z37" s="5"/>
      <c r="AA37" s="5"/>
      <c r="AB37" s="5"/>
      <c r="AC37" s="5"/>
      <c r="AD37" s="5"/>
      <c r="AE37" s="5"/>
      <c r="AF37" s="5"/>
      <c r="AG37" s="5"/>
    </row>
    <row r="38" spans="1:33" s="2" customFormat="1" ht="15" hidden="1" customHeight="1" x14ac:dyDescent="0.2">
      <c r="A38" s="18"/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5"/>
      <c r="Y38" s="5"/>
      <c r="Z38" s="5"/>
      <c r="AA38" s="5"/>
      <c r="AB38" s="5"/>
      <c r="AC38" s="5"/>
      <c r="AD38" s="5"/>
      <c r="AE38" s="5"/>
      <c r="AF38" s="5"/>
      <c r="AG38" s="5"/>
    </row>
    <row r="39" spans="1:33" s="2" customFormat="1" ht="15" hidden="1" customHeight="1" x14ac:dyDescent="0.2">
      <c r="A39" s="5"/>
      <c r="B39" s="9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5"/>
      <c r="Y39" s="5"/>
      <c r="Z39" s="5"/>
      <c r="AA39" s="5"/>
      <c r="AB39" s="5"/>
      <c r="AC39" s="5"/>
      <c r="AD39" s="5"/>
      <c r="AE39" s="5"/>
      <c r="AF39" s="5"/>
      <c r="AG39" s="5"/>
    </row>
    <row r="40" spans="1:33" ht="15" hidden="1" customHeight="1" x14ac:dyDescent="0.2">
      <c r="A40" s="28" t="s">
        <v>29</v>
      </c>
      <c r="B40" s="84" t="s">
        <v>17</v>
      </c>
      <c r="C40" s="85"/>
      <c r="D40" s="85"/>
      <c r="E40" s="85"/>
      <c r="F40" s="85"/>
      <c r="G40" s="30"/>
      <c r="H40" s="48" t="s">
        <v>14</v>
      </c>
      <c r="I40" s="48"/>
      <c r="J40" s="48"/>
      <c r="K40" s="48"/>
      <c r="L40" s="31"/>
      <c r="M40" s="48" t="s">
        <v>15</v>
      </c>
      <c r="N40" s="48"/>
      <c r="O40" s="48"/>
      <c r="P40" s="48"/>
      <c r="Q40" s="30"/>
      <c r="R40" s="48" t="s">
        <v>16</v>
      </c>
      <c r="S40" s="48"/>
      <c r="T40" s="48"/>
      <c r="U40" s="48"/>
      <c r="V40" s="48"/>
      <c r="W40" s="32"/>
      <c r="X40" s="23"/>
    </row>
    <row r="41" spans="1:33" ht="15" hidden="1" customHeight="1" x14ac:dyDescent="0.2">
      <c r="A41" s="29"/>
      <c r="B41" s="87" t="str">
        <f>IF(B16&lt;&gt;"",VLOOKUP(B16,Z1:AA7,2,TRUE),"")</f>
        <v/>
      </c>
      <c r="C41" s="47"/>
      <c r="D41" s="47"/>
      <c r="E41" s="47"/>
      <c r="F41" s="47"/>
      <c r="G41" s="21" t="s">
        <v>11</v>
      </c>
      <c r="H41" s="88" t="str">
        <f>IF(B41&lt;&gt;"",IF(D19&lt;&gt;"",D19,1),"")</f>
        <v/>
      </c>
      <c r="I41" s="88"/>
      <c r="J41" s="88"/>
      <c r="K41" s="88"/>
      <c r="L41" s="21" t="s">
        <v>39</v>
      </c>
      <c r="M41" s="47" t="str">
        <f>IF(B41&lt;&gt;"",(B41*H41)*0.1,"")</f>
        <v/>
      </c>
      <c r="N41" s="47"/>
      <c r="O41" s="47"/>
      <c r="P41" s="47"/>
      <c r="Q41" s="21" t="s">
        <v>12</v>
      </c>
      <c r="R41" s="86" t="str">
        <f>IF(B41&lt;&gt;"",(B41*H41)*1.1,"")</f>
        <v/>
      </c>
      <c r="S41" s="86"/>
      <c r="T41" s="86"/>
      <c r="U41" s="86"/>
      <c r="V41" s="86"/>
      <c r="W41" s="22" t="s">
        <v>13</v>
      </c>
      <c r="X41" s="23"/>
    </row>
    <row r="42" spans="1:33" ht="20.25" hidden="1" customHeight="1" x14ac:dyDescent="0.2">
      <c r="A42" s="24"/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4"/>
      <c r="M42" s="24"/>
      <c r="N42" s="24"/>
      <c r="O42" s="25"/>
      <c r="P42" s="25"/>
      <c r="Q42" s="27" t="s">
        <v>38</v>
      </c>
      <c r="R42" s="70" t="str">
        <f>IF(H41&lt;&gt;"",B41*H41,"")</f>
        <v/>
      </c>
      <c r="S42" s="70"/>
      <c r="T42" s="70"/>
      <c r="U42" s="70"/>
      <c r="V42" s="70"/>
      <c r="W42" s="5" t="s">
        <v>13</v>
      </c>
      <c r="X42" s="23"/>
    </row>
    <row r="43" spans="1:33" ht="16.5" hidden="1" customHeight="1" x14ac:dyDescent="0.2">
      <c r="A43" s="3"/>
      <c r="S43" s="4"/>
      <c r="T43" s="4"/>
      <c r="U43" s="4"/>
      <c r="W43" s="3"/>
      <c r="X43" s="23"/>
    </row>
    <row r="44" spans="1:33" ht="16.5" customHeight="1" x14ac:dyDescent="0.2"/>
  </sheetData>
  <sheetProtection algorithmName="SHA-512" hashValue="IDBS412TmEmoF0AX6Fi+aZRwjuyr3/tDKfTc/9DtqFuECtZScb2kc9To9r+wRPmkOVfm0QP46qlOaCEf4IjOIg==" saltValue="6tRxAyWZkLxNSWyKkcf4Vw==" spinCount="100000" sheet="1" objects="1" scenarios="1"/>
  <mergeCells count="55">
    <mergeCell ref="O3:W3"/>
    <mergeCell ref="B37:W37"/>
    <mergeCell ref="B1:R1"/>
    <mergeCell ref="S1:W1"/>
    <mergeCell ref="B12:W12"/>
    <mergeCell ref="B13:W13"/>
    <mergeCell ref="B9:W9"/>
    <mergeCell ref="B7:W7"/>
    <mergeCell ref="B5:W5"/>
    <mergeCell ref="B8:W8"/>
    <mergeCell ref="B10:W10"/>
    <mergeCell ref="B3:D3"/>
    <mergeCell ref="C4:W4"/>
    <mergeCell ref="A2:W2"/>
    <mergeCell ref="I3:J3"/>
    <mergeCell ref="B6:W6"/>
    <mergeCell ref="L3:M3"/>
    <mergeCell ref="E3:G3"/>
    <mergeCell ref="R42:V42"/>
    <mergeCell ref="B11:W11"/>
    <mergeCell ref="D19:G19"/>
    <mergeCell ref="B16:W16"/>
    <mergeCell ref="N14:W14"/>
    <mergeCell ref="B14:K14"/>
    <mergeCell ref="B19:C19"/>
    <mergeCell ref="B40:F40"/>
    <mergeCell ref="R41:V41"/>
    <mergeCell ref="B41:F41"/>
    <mergeCell ref="H40:K40"/>
    <mergeCell ref="H41:K41"/>
    <mergeCell ref="B15:W15"/>
    <mergeCell ref="R31:T31"/>
    <mergeCell ref="A14:A15"/>
    <mergeCell ref="H19:K19"/>
    <mergeCell ref="L19:P19"/>
    <mergeCell ref="Q19:V19"/>
    <mergeCell ref="U29:W29"/>
    <mergeCell ref="A16:A18"/>
    <mergeCell ref="U30:W30"/>
    <mergeCell ref="U31:W31"/>
    <mergeCell ref="R29:T29"/>
    <mergeCell ref="L14:M14"/>
    <mergeCell ref="B31:Q31"/>
    <mergeCell ref="B30:Q30"/>
    <mergeCell ref="B29:Q29"/>
    <mergeCell ref="R30:T30"/>
    <mergeCell ref="B17:W17"/>
    <mergeCell ref="B18:W18"/>
    <mergeCell ref="M41:P41"/>
    <mergeCell ref="R40:V40"/>
    <mergeCell ref="B34:W34"/>
    <mergeCell ref="U32:W32"/>
    <mergeCell ref="B32:Q32"/>
    <mergeCell ref="M40:P40"/>
    <mergeCell ref="R32:T32"/>
  </mergeCells>
  <phoneticPr fontId="1"/>
  <dataValidations count="1">
    <dataValidation type="list" allowBlank="1" showInputMessage="1" showErrorMessage="1" error="プルダウンリストより選択してください" sqref="C16:W16 B16" xr:uid="{E6E50DF5-114B-4819-8C9D-9BE9145D3245}">
      <formula1>$Z$1:$Z$4</formula1>
    </dataValidation>
  </dataValidations>
  <printOptions horizontalCentered="1"/>
  <pageMargins left="0.19685039370078741" right="0.19685039370078741" top="0.39370078740157483" bottom="0" header="0.19685039370078741" footer="0"/>
  <pageSetup paperSize="9" scale="98" orientation="portrait" horizontalDpi="4294967294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Option Button 1">
              <controlPr defaultSize="0" autoFill="0" autoLine="0" autoPict="0">
                <anchor moveWithCells="1">
                  <from>
                    <xdr:col>16</xdr:col>
                    <xdr:colOff>68580</xdr:colOff>
                    <xdr:row>20</xdr:row>
                    <xdr:rowOff>190500</xdr:rowOff>
                  </from>
                  <to>
                    <xdr:col>17</xdr:col>
                    <xdr:colOff>99060</xdr:colOff>
                    <xdr:row>21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Option Button 2">
              <controlPr defaultSize="0" autoFill="0" autoLine="0" autoPict="0">
                <anchor moveWithCells="1">
                  <from>
                    <xdr:col>19</xdr:col>
                    <xdr:colOff>190500</xdr:colOff>
                    <xdr:row>20</xdr:row>
                    <xdr:rowOff>198120</xdr:rowOff>
                  </from>
                  <to>
                    <xdr:col>20</xdr:col>
                    <xdr:colOff>220980</xdr:colOff>
                    <xdr:row>21</xdr:row>
                    <xdr:rowOff>205740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2024-08-14T01:25:28Z</cp:lastPrinted>
  <dcterms:created xsi:type="dcterms:W3CDTF">2019-11-07T04:38:31Z</dcterms:created>
  <dcterms:modified xsi:type="dcterms:W3CDTF">2024-08-14T01:41:45Z</dcterms:modified>
</cp:coreProperties>
</file>